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E7B24B12-C85C-42D9-ACEC-070ED0BE14A8}" xr6:coauthVersionLast="47" xr6:coauthVersionMax="47" xr10:uidLastSave="{00000000-0000-0000-0000-000000000000}"/>
  <bookViews>
    <workbookView xWindow="-108" yWindow="-108" windowWidth="23256" windowHeight="12456" xr2:uid="{94042D24-2856-4C00-9218-FCAB20F4D0A2}"/>
  </bookViews>
  <sheets>
    <sheet name="Verkaufsübersicht" sheetId="1" r:id="rId1"/>
    <sheet name="Verkaufsübersicht Lös." sheetId="2" r:id="rId2"/>
  </sheets>
  <definedNames>
    <definedName name="_xlnm._FilterDatabase" localSheetId="1" hidden="1">'Verkaufsübersicht Lös.'!$A$1:$G$11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0" i="2" l="1"/>
  <c r="B19" i="2"/>
  <c r="B18" i="2"/>
  <c r="B17" i="2"/>
  <c r="E2" i="2"/>
  <c r="E8" i="2"/>
  <c r="E10" i="2"/>
  <c r="E7" i="2"/>
  <c r="E4" i="2"/>
  <c r="E5" i="2"/>
  <c r="E9" i="2"/>
  <c r="E11" i="2"/>
  <c r="E6" i="2"/>
  <c r="E3" i="2"/>
  <c r="G2" i="2" l="1"/>
  <c r="F2" i="2"/>
  <c r="G8" i="2"/>
  <c r="F8" i="2"/>
  <c r="G10" i="2"/>
  <c r="F10" i="2"/>
  <c r="G7" i="2"/>
  <c r="F7" i="2"/>
  <c r="G4" i="2"/>
  <c r="F4" i="2"/>
  <c r="G5" i="2"/>
  <c r="F5" i="2"/>
  <c r="G9" i="2"/>
  <c r="F9" i="2"/>
  <c r="G11" i="2"/>
  <c r="F11" i="2"/>
  <c r="G6" i="2"/>
  <c r="F6" i="2"/>
  <c r="G3" i="2"/>
  <c r="F3" i="2"/>
</calcChain>
</file>

<file path=xl/sharedStrings.xml><?xml version="1.0" encoding="utf-8"?>
<sst xmlns="http://schemas.openxmlformats.org/spreadsheetml/2006/main" count="68" uniqueCount="27">
  <si>
    <t>Artikel</t>
  </si>
  <si>
    <t>Kategorie</t>
  </si>
  <si>
    <t>Stückzahl</t>
  </si>
  <si>
    <t>Einzelpreis</t>
  </si>
  <si>
    <t>Umsatz</t>
  </si>
  <si>
    <t>Status</t>
  </si>
  <si>
    <t>Tastatur</t>
  </si>
  <si>
    <t>Computer</t>
  </si>
  <si>
    <t>Maus</t>
  </si>
  <si>
    <t>Druckerpapier</t>
  </si>
  <si>
    <t>Büro</t>
  </si>
  <si>
    <t>Ordner</t>
  </si>
  <si>
    <t>Headset</t>
  </si>
  <si>
    <t>USB-Stick</t>
  </si>
  <si>
    <t>Zubehör</t>
  </si>
  <si>
    <t>Webcam</t>
  </si>
  <si>
    <t>HDMI-Kabel</t>
  </si>
  <si>
    <t>Textmarker</t>
  </si>
  <si>
    <t>Laptopständer</t>
  </si>
  <si>
    <t>Umsatz nach Faktor</t>
  </si>
  <si>
    <t>Rabattfaktor</t>
  </si>
  <si>
    <t>Faktor</t>
  </si>
  <si>
    <t>Auswertung</t>
  </si>
  <si>
    <t>Anzahl Kategorie Computer</t>
  </si>
  <si>
    <t>Anzahl Stückzahl mind. 10</t>
  </si>
  <si>
    <t>Umsatz Kategorie Büro</t>
  </si>
  <si>
    <t>Umsatz Kategorie Zubehör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</si>
</sst>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4">
    <font>
      <sz val="11"/>
      <color theme="1"/>
      <name val="Aptos Narrow"/>
      <family val="2"/>
      <scheme val="minor"/>
    </font>
    <font>
      <sz val="11"/>
      <name val="Carlito"/>
    </font>
    <font>
      <b/>
      <sz val="11"/>
      <name val="Carlito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1" applyFont="1"/>
    <xf numFmtId="164" fontId="0" fillId="0" borderId="0" xfId="1" applyNumberFormat="1" applyFont="1"/>
    <xf numFmtId="2" fontId="0" fillId="0" borderId="0" xfId="1" applyNumberFormat="1" applyFont="1"/>
    <xf numFmtId="0" fontId="0" fillId="0" borderId="0" xfId="1" applyFont="1"/>
    <xf numFmtId="44" fontId="0" fillId="0" borderId="0" xfId="2" applyFont="1"/>
    <xf numFmtId="44" fontId="0" fillId="0" borderId="0" xfId="1" applyNumberFormat="1" applyFont="1"/>
  </cellXfs>
  <cellStyles count="3">
    <cellStyle name="Normal" xfId="1" xr:uid="{9ECAABC3-A9AE-43ED-8EFF-519DD62B1256}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1356360</xdr:colOff>
      <xdr:row>5</xdr:row>
      <xdr:rowOff>114300</xdr:rowOff>
    </xdr:from>
    <xdr:to>
      <xdr:col>15</xdr:col>
      <xdr:colOff>678180</xdr:colOff>
      <xdr:row>27</xdr:row>
      <xdr:rowOff>83820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288F6F38-DF5E-49A6-A75F-CE59BC624364}"/>
            </a:ext>
          </a:extLst>
        </xdr:cNvPr>
        <xdr:cNvSpPr/>
      </xdr:nvSpPr>
      <xdr:spPr>
        <a:xfrm>
          <a:off x="5715000" y="1028700"/>
          <a:ext cx="7002780" cy="399288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Berechne für jeden Artikel den </a:t>
          </a:r>
          <a:r>
            <a:rPr lang="de-DE" b="1"/>
            <a:t>Umsatz</a:t>
          </a:r>
          <a:r>
            <a:rPr lang="de-DE"/>
            <a:t> aus Stückzahl und Einzelpreis. Erstelle die Formel für den ersten Artikel und kopiere sie anschließend nach unten.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In einer freien Zelle steht der </a:t>
          </a:r>
          <a:r>
            <a:rPr lang="de-DE" b="1"/>
            <a:t>Rabattfaktor 0,95</a:t>
          </a:r>
          <a:r>
            <a:rPr lang="de-DE"/>
            <a:t>. Berechne in einer zusätzlichen Spalte für jeden Artikel den Umsatz nach Anwendung dieses Faktors. Verwende für den Rabattfaktor einen </a:t>
          </a:r>
          <a:r>
            <a:rPr lang="de-DE" b="1"/>
            <a:t>absoluten Zellbezug</a:t>
          </a:r>
          <a:r>
            <a:rPr lang="de-DE"/>
            <a:t>, damit die Formel kopiert werden kann.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Ermittle mit </a:t>
          </a:r>
          <a:r>
            <a:rPr lang="de-DE" b="1"/>
            <a:t>ZÄHLENWENN</a:t>
          </a:r>
          <a:r>
            <a:rPr lang="de-DE"/>
            <a:t>, wie viele Artikel zur Kategorie </a:t>
          </a:r>
          <a:r>
            <a:rPr lang="de-DE" b="1"/>
            <a:t>„Computer“</a:t>
          </a:r>
          <a:r>
            <a:rPr lang="de-DE"/>
            <a:t> gehören.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Ermittle mit </a:t>
          </a:r>
          <a:r>
            <a:rPr lang="de-DE" b="1"/>
            <a:t>ZÄHLENWENN</a:t>
          </a:r>
          <a:r>
            <a:rPr lang="de-DE"/>
            <a:t>, bei wie vielen Artikeln die </a:t>
          </a:r>
          <a:r>
            <a:rPr lang="de-DE" b="1"/>
            <a:t>Stückzahl mindestens 10</a:t>
          </a:r>
          <a:r>
            <a:rPr lang="de-DE"/>
            <a:t> beträgt.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Berechne mit </a:t>
          </a:r>
          <a:r>
            <a:rPr lang="de-DE" b="1"/>
            <a:t>SUMMEWENN</a:t>
          </a:r>
          <a:r>
            <a:rPr lang="de-DE"/>
            <a:t> den gesamten Umsatz der Kategorie </a:t>
          </a:r>
          <a:r>
            <a:rPr lang="de-DE" b="1"/>
            <a:t>„Büro“</a:t>
          </a:r>
          <a:r>
            <a:rPr lang="de-DE" b="0" baseline="0"/>
            <a:t> </a:t>
          </a:r>
          <a:r>
            <a:rPr lang="de-DE"/>
            <a:t>aus Spalte E (vor Anwendung des Rabattfaktors).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Berechne mit </a:t>
          </a:r>
          <a:r>
            <a:rPr lang="de-DE" b="1"/>
            <a:t>SUMMEWENN</a:t>
          </a:r>
          <a:r>
            <a:rPr lang="de-DE"/>
            <a:t> den gesamten Umsatz der Kategorie </a:t>
          </a:r>
          <a:r>
            <a:rPr lang="de-DE" b="1"/>
            <a:t>„Zubehör“</a:t>
          </a:r>
          <a:r>
            <a:rPr lang="de-DE"/>
            <a:t>.aus Spalte E (vor Anwendung des Rabattfaktors).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Ergänze in der Spalte </a:t>
          </a:r>
          <a:r>
            <a:rPr lang="de-DE" b="1"/>
            <a:t>Status</a:t>
          </a:r>
          <a:r>
            <a:rPr lang="de-DE"/>
            <a:t> mithilfe der </a:t>
          </a:r>
          <a:r>
            <a:rPr lang="de-DE" b="1"/>
            <a:t>WENN-Funktion</a:t>
          </a:r>
          <a:r>
            <a:rPr lang="de-DE"/>
            <a:t>:</a:t>
          </a:r>
        </a:p>
        <a:p>
          <a:pPr marL="685800" lvl="1" indent="-228600">
            <a:spcAft>
              <a:spcPts val="0"/>
            </a:spcAft>
            <a:buFont typeface="Symbol" panose="05050102010706020507" pitchFamily="18" charset="2"/>
            <a:buChar char="-"/>
          </a:pPr>
          <a:r>
            <a:rPr lang="de-DE"/>
            <a:t>Umsatz in Spalte E mindestens </a:t>
          </a:r>
          <a:r>
            <a:rPr lang="de-DE" b="1"/>
            <a:t>150 €</a:t>
          </a:r>
          <a:r>
            <a:rPr lang="de-DE"/>
            <a:t> → </a:t>
          </a:r>
          <a:r>
            <a:rPr lang="de-DE" b="1"/>
            <a:t>„hoher Umsatz“</a:t>
          </a:r>
          <a:endParaRPr lang="de-DE"/>
        </a:p>
        <a:p>
          <a:pPr marL="685800" lvl="1" indent="-228600">
            <a:spcAft>
              <a:spcPts val="600"/>
            </a:spcAft>
            <a:buFont typeface="Symbol" panose="05050102010706020507" pitchFamily="18" charset="2"/>
            <a:buChar char="-"/>
          </a:pPr>
          <a:r>
            <a:rPr lang="de-DE"/>
            <a:t>ansonsten → </a:t>
          </a:r>
          <a:r>
            <a:rPr lang="de-DE" b="1"/>
            <a:t>„normal“</a:t>
          </a:r>
          <a:endParaRPr lang="de-DE"/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Kopiere die Formel auf alle Artikel und kontrolliere die Ergebnisse.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Sortiere die Tabelle anschließend nach </a:t>
          </a:r>
          <a:r>
            <a:rPr lang="de-DE" b="1"/>
            <a:t>Umsatz vom größten zum kleinsten Wert</a:t>
          </a:r>
          <a:r>
            <a:rPr lang="de-DE"/>
            <a:t>.</a:t>
          </a:r>
        </a:p>
        <a:p>
          <a:pPr marL="228600" lvl="0" indent="-228600">
            <a:spcAft>
              <a:spcPts val="600"/>
            </a:spcAft>
            <a:buFont typeface="+mj-lt"/>
            <a:buAutoNum type="arabicPeriod"/>
          </a:pPr>
          <a:r>
            <a:rPr lang="de-DE"/>
            <a:t>Filtere die Tabelle so, dass nur Artikel mit dem Status </a:t>
          </a:r>
          <a:r>
            <a:rPr lang="de-DE" b="1"/>
            <a:t>„hoher Umsatz“</a:t>
          </a:r>
          <a:r>
            <a:rPr lang="de-DE"/>
            <a:t> angezeigt werden.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44532-568A-4538-8771-FAC85C77AB26}">
  <dimension ref="A1:J20"/>
  <sheetViews>
    <sheetView tabSelected="1" workbookViewId="0">
      <selection activeCell="O5" sqref="O5"/>
    </sheetView>
  </sheetViews>
  <sheetFormatPr baseColWidth="10" defaultRowHeight="14.4"/>
  <cols>
    <col min="1" max="1" width="22.77734375" bestFit="1" customWidth="1"/>
    <col min="2" max="2" width="10.44140625" bestFit="1" customWidth="1"/>
    <col min="3" max="3" width="10.33203125" bestFit="1" customWidth="1"/>
    <col min="4" max="4" width="11.77734375" bestFit="1" customWidth="1"/>
    <col min="5" max="5" width="8.21875" bestFit="1" customWidth="1"/>
    <col min="6" max="6" width="20.21875" bestFit="1" customWidth="1"/>
    <col min="7" max="7" width="12" bestFit="1" customWidth="1"/>
    <col min="8" max="8" width="4.6640625" customWidth="1"/>
    <col min="9" max="9" width="12.77734375" bestFit="1" customWidth="1"/>
    <col min="10" max="10" width="4.5546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</v>
      </c>
      <c r="G1" s="1" t="s">
        <v>5</v>
      </c>
      <c r="I1" s="1" t="s">
        <v>20</v>
      </c>
      <c r="J1" s="1"/>
    </row>
    <row r="2" spans="1:10">
      <c r="A2" t="s">
        <v>6</v>
      </c>
      <c r="B2" t="s">
        <v>7</v>
      </c>
      <c r="C2">
        <v>8</v>
      </c>
      <c r="D2" s="2">
        <v>29.95</v>
      </c>
      <c r="E2" s="4"/>
      <c r="F2" s="4"/>
      <c r="I2" t="s">
        <v>21</v>
      </c>
      <c r="J2" s="3">
        <v>0.95</v>
      </c>
    </row>
    <row r="3" spans="1:10">
      <c r="A3" t="s">
        <v>8</v>
      </c>
      <c r="B3" t="s">
        <v>7</v>
      </c>
      <c r="C3">
        <v>15</v>
      </c>
      <c r="D3" s="2">
        <v>18.899999999999999</v>
      </c>
      <c r="E3" s="4"/>
      <c r="F3" s="4"/>
    </row>
    <row r="4" spans="1:10">
      <c r="A4" t="s">
        <v>9</v>
      </c>
      <c r="B4" t="s">
        <v>10</v>
      </c>
      <c r="C4">
        <v>25</v>
      </c>
      <c r="D4" s="2">
        <v>6.49</v>
      </c>
      <c r="E4" s="4"/>
      <c r="F4" s="4"/>
    </row>
    <row r="5" spans="1:10">
      <c r="A5" t="s">
        <v>11</v>
      </c>
      <c r="B5" t="s">
        <v>10</v>
      </c>
      <c r="C5">
        <v>12</v>
      </c>
      <c r="D5" s="2">
        <v>4.75</v>
      </c>
      <c r="E5" s="4"/>
      <c r="F5" s="4"/>
    </row>
    <row r="6" spans="1:10">
      <c r="A6" t="s">
        <v>12</v>
      </c>
      <c r="B6" t="s">
        <v>7</v>
      </c>
      <c r="C6">
        <v>5</v>
      </c>
      <c r="D6" s="2">
        <v>39.9</v>
      </c>
      <c r="E6" s="4"/>
      <c r="F6" s="4"/>
    </row>
    <row r="7" spans="1:10">
      <c r="A7" t="s">
        <v>13</v>
      </c>
      <c r="B7" t="s">
        <v>14</v>
      </c>
      <c r="C7">
        <v>18</v>
      </c>
      <c r="D7" s="2">
        <v>12.99</v>
      </c>
      <c r="E7" s="4"/>
      <c r="F7" s="4"/>
    </row>
    <row r="8" spans="1:10">
      <c r="A8" t="s">
        <v>15</v>
      </c>
      <c r="B8" t="s">
        <v>7</v>
      </c>
      <c r="C8">
        <v>4</v>
      </c>
      <c r="D8" s="2">
        <v>54.9</v>
      </c>
      <c r="E8" s="4"/>
      <c r="F8" s="4"/>
    </row>
    <row r="9" spans="1:10">
      <c r="A9" t="s">
        <v>16</v>
      </c>
      <c r="B9" t="s">
        <v>14</v>
      </c>
      <c r="C9">
        <v>10</v>
      </c>
      <c r="D9" s="2">
        <v>14.95</v>
      </c>
      <c r="E9" s="4"/>
      <c r="F9" s="4"/>
    </row>
    <row r="10" spans="1:10">
      <c r="A10" t="s">
        <v>17</v>
      </c>
      <c r="B10" t="s">
        <v>10</v>
      </c>
      <c r="C10">
        <v>20</v>
      </c>
      <c r="D10" s="2">
        <v>2.4900000000000002</v>
      </c>
      <c r="E10" s="4"/>
      <c r="F10" s="4"/>
    </row>
    <row r="11" spans="1:10">
      <c r="A11" t="s">
        <v>18</v>
      </c>
      <c r="B11" t="s">
        <v>14</v>
      </c>
      <c r="C11">
        <v>6</v>
      </c>
      <c r="D11" s="2">
        <v>34.9</v>
      </c>
      <c r="E11" s="4"/>
      <c r="F11" s="4"/>
    </row>
    <row r="16" spans="1:10">
      <c r="A16" s="1" t="s">
        <v>22</v>
      </c>
      <c r="B16" s="1"/>
    </row>
    <row r="17" spans="1:2">
      <c r="A17" t="s">
        <v>23</v>
      </c>
    </row>
    <row r="18" spans="1:2">
      <c r="A18" t="s">
        <v>24</v>
      </c>
    </row>
    <row r="19" spans="1:2">
      <c r="A19" t="s">
        <v>25</v>
      </c>
      <c r="B19" s="2"/>
    </row>
    <row r="20" spans="1:2">
      <c r="A20" t="s">
        <v>26</v>
      </c>
      <c r="B20" s="2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CA3D8-99FC-4B15-A171-80FE7109714B}">
  <sheetPr filterMode="1"/>
  <dimension ref="A1:J20"/>
  <sheetViews>
    <sheetView workbookViewId="0">
      <selection activeCell="G23" sqref="G23"/>
    </sheetView>
  </sheetViews>
  <sheetFormatPr baseColWidth="10" defaultRowHeight="14.4"/>
  <cols>
    <col min="1" max="1" width="22.77734375" bestFit="1" customWidth="1"/>
    <col min="2" max="2" width="10.44140625" bestFit="1" customWidth="1"/>
    <col min="3" max="3" width="10.33203125" bestFit="1" customWidth="1"/>
    <col min="4" max="4" width="11.77734375" bestFit="1" customWidth="1"/>
    <col min="5" max="5" width="9.21875" bestFit="1" customWidth="1"/>
    <col min="6" max="6" width="22.88671875" customWidth="1"/>
    <col min="7" max="7" width="12" bestFit="1" customWidth="1"/>
    <col min="8" max="8" width="4.6640625" customWidth="1"/>
    <col min="9" max="9" width="12.77734375" bestFit="1" customWidth="1"/>
    <col min="10" max="10" width="4.55468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</v>
      </c>
      <c r="G1" s="1" t="s">
        <v>5</v>
      </c>
      <c r="I1" s="1" t="s">
        <v>20</v>
      </c>
      <c r="J1" s="1"/>
    </row>
    <row r="2" spans="1:10">
      <c r="A2" t="s">
        <v>8</v>
      </c>
      <c r="B2" t="s">
        <v>7</v>
      </c>
      <c r="C2">
        <v>15</v>
      </c>
      <c r="D2" s="2">
        <v>18.899999999999999</v>
      </c>
      <c r="E2" s="5">
        <f>C2*D2</f>
        <v>283.5</v>
      </c>
      <c r="F2" s="6">
        <f>E2*$J$2</f>
        <v>269.32499999999999</v>
      </c>
      <c r="G2" t="str">
        <f>IF(E2&gt;=150,"hoher Umsatz","normal")</f>
        <v>hoher Umsatz</v>
      </c>
      <c r="I2" t="s">
        <v>21</v>
      </c>
      <c r="J2" s="3">
        <v>0.95</v>
      </c>
    </row>
    <row r="3" spans="1:10">
      <c r="A3" t="s">
        <v>6</v>
      </c>
      <c r="B3" t="s">
        <v>7</v>
      </c>
      <c r="C3">
        <v>8</v>
      </c>
      <c r="D3" s="2">
        <v>29.95</v>
      </c>
      <c r="E3" s="5">
        <f>C3*D3</f>
        <v>239.6</v>
      </c>
      <c r="F3" s="6">
        <f>E3*$J$2</f>
        <v>227.61999999999998</v>
      </c>
      <c r="G3" t="str">
        <f>IF(E3&gt;=150,"hoher Umsatz","normal")</f>
        <v>hoher Umsatz</v>
      </c>
    </row>
    <row r="4" spans="1:10">
      <c r="A4" t="s">
        <v>13</v>
      </c>
      <c r="B4" t="s">
        <v>14</v>
      </c>
      <c r="C4">
        <v>18</v>
      </c>
      <c r="D4" s="2">
        <v>12.99</v>
      </c>
      <c r="E4" s="5">
        <f>C4*D4</f>
        <v>233.82</v>
      </c>
      <c r="F4" s="6">
        <f>E4*$J$2</f>
        <v>222.12899999999999</v>
      </c>
      <c r="G4" t="str">
        <f>IF(E4&gt;=150,"hoher Umsatz","normal")</f>
        <v>hoher Umsatz</v>
      </c>
    </row>
    <row r="5" spans="1:10">
      <c r="A5" t="s">
        <v>15</v>
      </c>
      <c r="B5" t="s">
        <v>7</v>
      </c>
      <c r="C5">
        <v>4</v>
      </c>
      <c r="D5" s="2">
        <v>54.9</v>
      </c>
      <c r="E5" s="5">
        <f>C5*D5</f>
        <v>219.6</v>
      </c>
      <c r="F5" s="6">
        <f>E5*$J$2</f>
        <v>208.61999999999998</v>
      </c>
      <c r="G5" t="str">
        <f>IF(E5&gt;=150,"hoher Umsatz","normal")</f>
        <v>hoher Umsatz</v>
      </c>
    </row>
    <row r="6" spans="1:10">
      <c r="A6" t="s">
        <v>18</v>
      </c>
      <c r="B6" t="s">
        <v>14</v>
      </c>
      <c r="C6">
        <v>6</v>
      </c>
      <c r="D6" s="2">
        <v>34.9</v>
      </c>
      <c r="E6" s="5">
        <f>C6*D6</f>
        <v>209.39999999999998</v>
      </c>
      <c r="F6" s="6">
        <f>E6*$J$2</f>
        <v>198.92999999999998</v>
      </c>
      <c r="G6" t="str">
        <f>IF(E6&gt;=150,"hoher Umsatz","normal")</f>
        <v>hoher Umsatz</v>
      </c>
    </row>
    <row r="7" spans="1:10">
      <c r="A7" t="s">
        <v>12</v>
      </c>
      <c r="B7" t="s">
        <v>7</v>
      </c>
      <c r="C7">
        <v>5</v>
      </c>
      <c r="D7" s="2">
        <v>39.9</v>
      </c>
      <c r="E7" s="5">
        <f>C7*D7</f>
        <v>199.5</v>
      </c>
      <c r="F7" s="6">
        <f>E7*$J$2</f>
        <v>189.52499999999998</v>
      </c>
      <c r="G7" t="str">
        <f>IF(E7&gt;=150,"hoher Umsatz","normal")</f>
        <v>hoher Umsatz</v>
      </c>
    </row>
    <row r="8" spans="1:10">
      <c r="A8" t="s">
        <v>9</v>
      </c>
      <c r="B8" t="s">
        <v>10</v>
      </c>
      <c r="C8">
        <v>25</v>
      </c>
      <c r="D8" s="2">
        <v>6.49</v>
      </c>
      <c r="E8" s="5">
        <f>C8*D8</f>
        <v>162.25</v>
      </c>
      <c r="F8" s="6">
        <f>E8*$J$2</f>
        <v>154.13749999999999</v>
      </c>
      <c r="G8" t="str">
        <f>IF(E8&gt;=150,"hoher Umsatz","normal")</f>
        <v>hoher Umsatz</v>
      </c>
    </row>
    <row r="9" spans="1:10" hidden="1">
      <c r="A9" t="s">
        <v>16</v>
      </c>
      <c r="B9" t="s">
        <v>14</v>
      </c>
      <c r="C9">
        <v>10</v>
      </c>
      <c r="D9" s="2">
        <v>14.95</v>
      </c>
      <c r="E9" s="5">
        <f>C9*D9</f>
        <v>149.5</v>
      </c>
      <c r="F9" s="6">
        <f>E9*$J$2</f>
        <v>142.02500000000001</v>
      </c>
      <c r="G9" t="str">
        <f>IF(E9&gt;=150,"hoher Umsatz","normal")</f>
        <v>normal</v>
      </c>
    </row>
    <row r="10" spans="1:10" hidden="1">
      <c r="A10" t="s">
        <v>11</v>
      </c>
      <c r="B10" t="s">
        <v>10</v>
      </c>
      <c r="C10">
        <v>12</v>
      </c>
      <c r="D10" s="2">
        <v>4.75</v>
      </c>
      <c r="E10" s="5">
        <f>C10*D10</f>
        <v>57</v>
      </c>
      <c r="F10" s="6">
        <f>E10*$J$2</f>
        <v>54.15</v>
      </c>
      <c r="G10" t="str">
        <f>IF(E10&gt;=150,"hoher Umsatz","normal")</f>
        <v>normal</v>
      </c>
    </row>
    <row r="11" spans="1:10" hidden="1">
      <c r="A11" t="s">
        <v>17</v>
      </c>
      <c r="B11" t="s">
        <v>10</v>
      </c>
      <c r="C11">
        <v>20</v>
      </c>
      <c r="D11" s="2">
        <v>2.4900000000000002</v>
      </c>
      <c r="E11" s="5">
        <f>C11*D11</f>
        <v>49.800000000000004</v>
      </c>
      <c r="F11" s="6">
        <f>E11*$J$2</f>
        <v>47.31</v>
      </c>
      <c r="G11" t="str">
        <f>IF(E11&gt;=150,"hoher Umsatz","normal")</f>
        <v>normal</v>
      </c>
    </row>
    <row r="16" spans="1:10">
      <c r="A16" s="1" t="s">
        <v>22</v>
      </c>
      <c r="B16" s="1"/>
    </row>
    <row r="17" spans="1:2">
      <c r="A17" t="s">
        <v>23</v>
      </c>
      <c r="B17">
        <f>COUNTIF(B2:B11,"Computer")</f>
        <v>4</v>
      </c>
    </row>
    <row r="18" spans="1:2">
      <c r="A18" t="s">
        <v>24</v>
      </c>
      <c r="B18">
        <f>COUNTIF(C2:C11,"&gt;=10")</f>
        <v>6</v>
      </c>
    </row>
    <row r="19" spans="1:2">
      <c r="A19" t="s">
        <v>25</v>
      </c>
      <c r="B19" s="2">
        <f>SUMIF(B2:B11,"Büro",E2:E11)</f>
        <v>269.05</v>
      </c>
    </row>
    <row r="20" spans="1:2">
      <c r="A20" t="s">
        <v>26</v>
      </c>
      <c r="B20" s="2">
        <f>SUMIF(B2:B11,"Zubehör",E2:E11)</f>
        <v>592.72</v>
      </c>
    </row>
  </sheetData>
  <autoFilter ref="A1:G11" xr:uid="{9CBCA3D8-99FC-4B15-A171-80FE7109714B}">
    <filterColumn colId="6">
      <filters>
        <filter val="hoher Umsatz"/>
      </filters>
    </filterColumn>
  </autoFilter>
  <sortState xmlns:xlrd2="http://schemas.microsoft.com/office/spreadsheetml/2017/richdata2" ref="A2:G11">
    <sortCondition descending="1" ref="E2:E1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Verkaufsübersicht</vt:lpstr>
      <vt:lpstr>Verkaufsübersicht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2026-10-06T20:04:11Z</dcterms:created>
  <dcterms:modified xsi:type="dcterms:W3CDTF">2026-10-21T07:59:04Z</dcterms:modified>
</cp:coreProperties>
</file>