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_lin\Downloads\"/>
    </mc:Choice>
  </mc:AlternateContent>
  <xr:revisionPtr revIDLastSave="0" documentId="13_ncr:1_{435D6828-C59A-40E5-BFD2-DFDDA0109A1A}" xr6:coauthVersionLast="47" xr6:coauthVersionMax="47" xr10:uidLastSave="{00000000-0000-0000-0000-000000000000}"/>
  <bookViews>
    <workbookView xWindow="-108" yWindow="-108" windowWidth="23256" windowHeight="12456" xr2:uid="{FB81B8C4-5AD3-4447-9F5A-B36159B79BF2}"/>
  </bookViews>
  <sheets>
    <sheet name="Reisekosten" sheetId="1" r:id="rId1"/>
    <sheet name="Reisekosten - Lösun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6" i="2" l="1"/>
  <c r="F17" i="2"/>
  <c r="I2" i="2"/>
  <c r="F13" i="2"/>
  <c r="F3" i="2"/>
  <c r="F4" i="2"/>
  <c r="F5" i="2"/>
  <c r="F6" i="2"/>
  <c r="F7" i="2"/>
  <c r="F2" i="2"/>
  <c r="F9" i="2" l="1"/>
  <c r="F8" i="2"/>
  <c r="F14" i="2" s="1"/>
  <c r="F10" i="2"/>
  <c r="F11" i="2"/>
  <c r="F12" i="2"/>
</calcChain>
</file>

<file path=xl/sharedStrings.xml><?xml version="1.0" encoding="utf-8"?>
<sst xmlns="http://schemas.openxmlformats.org/spreadsheetml/2006/main" count="38" uniqueCount="22">
  <si>
    <t>Datum</t>
  </si>
  <si>
    <t>Ziel</t>
  </si>
  <si>
    <t>Fahrtkosten</t>
  </si>
  <si>
    <t>Verpflegung</t>
  </si>
  <si>
    <t>Sonstige Kosten</t>
  </si>
  <si>
    <t>Gesamtkosten</t>
  </si>
  <si>
    <t>Köln</t>
  </si>
  <si>
    <t>Düsseldorf</t>
  </si>
  <si>
    <t>Wuppertal</t>
  </si>
  <si>
    <t>Essen</t>
  </si>
  <si>
    <t>Dortmund</t>
  </si>
  <si>
    <t>Durchschnittlichen Kosten pro Fahrt</t>
  </si>
  <si>
    <t>Höchsten Gesamtkosten</t>
  </si>
  <si>
    <t>Niedrigste Gesamtkosten</t>
  </si>
  <si>
    <t>Anzahl Zahlenwerte</t>
  </si>
  <si>
    <t xml:space="preserve">Monatsbudget: </t>
  </si>
  <si>
    <t>Abrechnungsdatum:</t>
  </si>
  <si>
    <r>
      <t>Anzahl Reiseziele</t>
    </r>
    <r>
      <rPr>
        <sz val="12"/>
        <color rgb="FF000000"/>
        <rFont val="Aptos Narrow"/>
        <family val="2"/>
        <scheme val="minor"/>
      </rPr>
      <t xml:space="preserve"> </t>
    </r>
  </si>
  <si>
    <t>Restliches Budget</t>
  </si>
  <si>
    <t>Zusätzliche Kosten</t>
  </si>
  <si>
    <r>
      <t xml:space="preserve">wie viele </t>
    </r>
    <r>
      <rPr>
        <sz val="12"/>
        <color rgb="FF000000"/>
        <rFont val="Aptos Narrow"/>
        <family val="2"/>
        <scheme val="minor"/>
      </rPr>
      <t xml:space="preserve">Tage zwischen der ersten und der letzten Fahrt </t>
    </r>
  </si>
  <si>
    <t>Restliches Budget nach zusätzlichen Kosten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</si>
</sst>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€&quot;;[Red]\-#,##0\ &quot;€&quot;"/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14" fontId="0" fillId="0" borderId="0" xfId="0" applyNumberForma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2" fillId="0" borderId="0" xfId="0" applyFont="1"/>
    <xf numFmtId="6" fontId="0" fillId="0" borderId="0" xfId="0" applyNumberFormat="1"/>
    <xf numFmtId="44" fontId="0" fillId="0" borderId="0" xfId="1" applyFont="1" applyAlignment="1">
      <alignment horizontal="right" vertical="center"/>
    </xf>
    <xf numFmtId="44" fontId="0" fillId="0" borderId="1" xfId="1" applyFont="1" applyBorder="1" applyAlignment="1">
      <alignment horizontal="right" vertical="center"/>
    </xf>
    <xf numFmtId="44" fontId="0" fillId="0" borderId="0" xfId="1" applyFont="1"/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579120</xdr:colOff>
      <xdr:row>0</xdr:row>
      <xdr:rowOff>91440</xdr:rowOff>
    </xdr:from>
    <xdr:to>
      <xdr:col>17</xdr:col>
      <xdr:colOff>670560</xdr:colOff>
      <xdr:row>28</xdr:row>
      <xdr:rowOff>22860</xdr:rowOff>
    </xdr:to>
    <xdr:sp macro="" textlink="">
      <xdr:nvSpPr>
        <xdr:cNvPr id="2" name="Rechteck 1">
          <a:extLst>
            <a:ext uri="{FF2B5EF4-FFF2-40B4-BE49-F238E27FC236}">
              <a16:creationId xmlns:a16="http://schemas.microsoft.com/office/drawing/2014/main" id="{FF3AEC2C-5CE9-4DAA-A469-220B1FBC36D3}"/>
            </a:ext>
          </a:extLst>
        </xdr:cNvPr>
        <xdr:cNvSpPr/>
      </xdr:nvSpPr>
      <xdr:spPr>
        <a:xfrm>
          <a:off x="7345680" y="91440"/>
          <a:ext cx="7223760" cy="5052060"/>
        </a:xfrm>
        <a:prstGeom prst="rect">
          <a:avLst/>
        </a:prstGeom>
        <a:solidFill>
          <a:schemeClr val="bg1">
            <a:lumMod val="85000"/>
          </a:schemeClr>
        </a:solidFill>
        <a:ln>
          <a:solidFill>
            <a:schemeClr val="tx1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>
            <a:spcAft>
              <a:spcPts val="600"/>
            </a:spcAft>
          </a:pPr>
          <a:r>
            <a:rPr lang="de-DE" sz="1200" b="1"/>
            <a:t>Aufgaben</a:t>
          </a:r>
        </a:p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 sz="1200"/>
            <a:t>Berechne für jede Fahrt die </a:t>
          </a:r>
          <a:r>
            <a:rPr lang="de-DE" sz="1200" b="1"/>
            <a:t>Gesamtkosten</a:t>
          </a:r>
          <a:r>
            <a:rPr lang="de-DE" sz="1200"/>
            <a:t> aus Fahrtkosten, Verpflegung und sonstigen Kosten. Erstelle die Formel zunächst nur für die erste Fahrt und </a:t>
          </a:r>
          <a:r>
            <a:rPr lang="de-DE" sz="1200" b="1"/>
            <a:t>übertrage sie anschließend auf die übrigen Zeilen</a:t>
          </a:r>
          <a:r>
            <a:rPr lang="de-DE" sz="1200"/>
            <a:t>.</a:t>
          </a:r>
        </a:p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 sz="1200"/>
            <a:t>Berechne unterhalb der Tabelle die </a:t>
          </a:r>
          <a:r>
            <a:rPr lang="de-DE" sz="1200" b="1"/>
            <a:t>Summe aller Gesamtkosten</a:t>
          </a:r>
          <a:r>
            <a:rPr lang="de-DE" sz="1200"/>
            <a:t>.</a:t>
          </a:r>
        </a:p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 sz="1200"/>
            <a:t>Ermittle die </a:t>
          </a:r>
          <a:r>
            <a:rPr lang="de-DE" sz="1200" b="1"/>
            <a:t>durchschnittlichen Kosten pro Fahrt</a:t>
          </a:r>
          <a:r>
            <a:rPr lang="de-DE" sz="1200"/>
            <a:t>.</a:t>
          </a:r>
        </a:p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 sz="1200"/>
            <a:t>Ermittle die </a:t>
          </a:r>
          <a:r>
            <a:rPr lang="de-DE" sz="1200" b="1"/>
            <a:t>höchsten</a:t>
          </a:r>
          <a:r>
            <a:rPr lang="de-DE" sz="1200"/>
            <a:t> und die </a:t>
          </a:r>
          <a:r>
            <a:rPr lang="de-DE" sz="1200" b="1"/>
            <a:t>niedrigsten Gesamtkosten</a:t>
          </a:r>
          <a:r>
            <a:rPr lang="de-DE" sz="1200"/>
            <a:t> einer Fahrt.</a:t>
          </a:r>
        </a:p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 sz="1200"/>
            <a:t>Ermittle mit einer geeigneten Funktion, </a:t>
          </a:r>
          <a:r>
            <a:rPr lang="de-DE" sz="1200" b="1"/>
            <a:t>wie viele Zahlenwerte</a:t>
          </a:r>
          <a:r>
            <a:rPr lang="de-DE" sz="1200"/>
            <a:t> sich in der Spalte Gesamtkosten befinden.</a:t>
          </a:r>
        </a:p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 sz="1200"/>
            <a:t>Ermittle mit einer weiteren Funktion, </a:t>
          </a:r>
          <a:r>
            <a:rPr lang="de-DE" sz="1200" b="1"/>
            <a:t>wie viele Reiseziele</a:t>
          </a:r>
          <a:r>
            <a:rPr lang="de-DE" sz="1200"/>
            <a:t> in der Spalte Ziel eingetragen sind.</a:t>
          </a:r>
        </a:p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 sz="1200"/>
            <a:t>Das zur Verfügung stehende </a:t>
          </a:r>
          <a:r>
            <a:rPr lang="de-DE" sz="1200" b="1"/>
            <a:t>Monatsbudget beträgt 500 €</a:t>
          </a:r>
          <a:r>
            <a:rPr lang="de-DE" sz="1200"/>
            <a:t>. Berechne mit einer Formel, wie viel vom Budget nach Abzug aller Reisekosten noch übrig bleibt.</a:t>
          </a:r>
        </a:p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 sz="1200"/>
            <a:t>Für die nächste Abrechnung werden zusätzlich 45 € für Büromaterial berücksichtigt. Berechne, wie viel vom Monatsbudget nach Abzug aller Reisekosten und der zusätzlichen Kosten noch übrig bleibt.</a:t>
          </a:r>
        </a:p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 sz="1200"/>
            <a:t>Trage in einer freien Zelle die Überschrift </a:t>
          </a:r>
          <a:r>
            <a:rPr lang="de-DE" sz="1200" b="1"/>
            <a:t>„Abrechnungsdatum“</a:t>
          </a:r>
          <a:r>
            <a:rPr lang="de-DE" sz="1200"/>
            <a:t> ein und lasse daneben mit einer geeigneten Funktion das </a:t>
          </a:r>
          <a:r>
            <a:rPr lang="de-DE" sz="1200" b="1"/>
            <a:t>aktuelle Datum automatisch anzeigen</a:t>
          </a:r>
          <a:r>
            <a:rPr lang="de-DE" sz="1200"/>
            <a:t>.</a:t>
          </a:r>
        </a:p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 sz="1200"/>
            <a:t>Berechne, wie viele </a:t>
          </a:r>
          <a:r>
            <a:rPr lang="de-DE" sz="1200" b="1"/>
            <a:t>Tage zwischen der ersten und der letzten Fahrt</a:t>
          </a:r>
          <a:r>
            <a:rPr lang="de-DE" sz="1200"/>
            <a:t> liegen.</a:t>
          </a:r>
        </a:p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 sz="1200"/>
            <a:t>Blende die </a:t>
          </a:r>
          <a:r>
            <a:rPr lang="de-DE" sz="1200" b="1"/>
            <a:t>Formeln im Tabellenblatt ein</a:t>
          </a:r>
          <a:r>
            <a:rPr lang="de-DE" sz="1200"/>
            <a:t> und kontrolliere, ob die Berechnungen richtig aufgebaut sind. Blende anschließend wieder die Ergebnisse ein.</a:t>
          </a:r>
        </a:p>
        <a:p>
          <a:pPr marL="228600" lvl="0" indent="-228600">
            <a:buFont typeface="+mj-lt"/>
            <a:buAutoNum type="arabicPeriod"/>
          </a:pPr>
          <a:r>
            <a:rPr lang="de-DE" sz="1200"/>
            <a:t>Formatiere alle Geldbeträge einheitlich als </a:t>
          </a:r>
          <a:r>
            <a:rPr lang="de-DE" sz="1200" b="1"/>
            <a:t>Euro-Beträge</a:t>
          </a:r>
          <a:r>
            <a:rPr lang="de-DE" sz="1200"/>
            <a:t> und gestalte die Auswertung übersichtlich.</a:t>
          </a:r>
        </a:p>
        <a:p>
          <a:pPr marL="228600" lvl="0" indent="-228600">
            <a:spcAft>
              <a:spcPts val="1200"/>
            </a:spcAft>
            <a:buFont typeface="+mj-lt"/>
            <a:buAutoNum type="arabicPeriod"/>
          </a:pPr>
          <a:endParaRPr lang="de-DE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266A1-03D7-4520-A26E-23A56B88A221}">
  <dimension ref="A1:I7"/>
  <sheetViews>
    <sheetView tabSelected="1" workbookViewId="0">
      <selection activeCell="F22" sqref="F22"/>
    </sheetView>
  </sheetViews>
  <sheetFormatPr baseColWidth="10" defaultRowHeight="14.4" x14ac:dyDescent="0.3"/>
  <cols>
    <col min="8" max="8" width="17.77734375" bestFit="1" customWidth="1"/>
  </cols>
  <sheetData>
    <row r="1" spans="1:9" x14ac:dyDescent="0.3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H1" s="9" t="s">
        <v>15</v>
      </c>
      <c r="I1" s="10">
        <v>500</v>
      </c>
    </row>
    <row r="2" spans="1:9" x14ac:dyDescent="0.3">
      <c r="A2" s="4">
        <v>46300</v>
      </c>
      <c r="B2" s="5" t="s">
        <v>6</v>
      </c>
      <c r="C2" s="6">
        <v>28.5</v>
      </c>
      <c r="D2" s="6">
        <v>16</v>
      </c>
      <c r="E2" s="6">
        <v>8</v>
      </c>
      <c r="F2" s="6"/>
      <c r="H2" s="9" t="s">
        <v>16</v>
      </c>
    </row>
    <row r="3" spans="1:9" x14ac:dyDescent="0.3">
      <c r="A3" s="4">
        <v>46303</v>
      </c>
      <c r="B3" s="5" t="s">
        <v>7</v>
      </c>
      <c r="C3" s="6">
        <v>34</v>
      </c>
      <c r="D3" s="6">
        <v>18.5</v>
      </c>
      <c r="E3" s="6">
        <v>0</v>
      </c>
      <c r="F3" s="6"/>
    </row>
    <row r="4" spans="1:9" x14ac:dyDescent="0.3">
      <c r="A4" s="4">
        <v>46309</v>
      </c>
      <c r="B4" s="5" t="s">
        <v>8</v>
      </c>
      <c r="C4" s="6">
        <v>12.5</v>
      </c>
      <c r="D4" s="6">
        <v>14</v>
      </c>
      <c r="E4" s="6">
        <v>6.5</v>
      </c>
      <c r="F4" s="6"/>
    </row>
    <row r="5" spans="1:9" x14ac:dyDescent="0.3">
      <c r="A5" s="4">
        <v>46314</v>
      </c>
      <c r="B5" s="5" t="s">
        <v>9</v>
      </c>
      <c r="C5" s="6">
        <v>31</v>
      </c>
      <c r="D5" s="6">
        <v>17.5</v>
      </c>
      <c r="E5" s="6">
        <v>9</v>
      </c>
      <c r="F5" s="6"/>
    </row>
    <row r="6" spans="1:9" x14ac:dyDescent="0.3">
      <c r="A6" s="4">
        <v>46318</v>
      </c>
      <c r="B6" s="5" t="s">
        <v>10</v>
      </c>
      <c r="C6" s="6">
        <v>38.5</v>
      </c>
      <c r="D6" s="6">
        <v>20</v>
      </c>
      <c r="E6" s="6">
        <v>5</v>
      </c>
      <c r="F6" s="6"/>
    </row>
    <row r="7" spans="1:9" x14ac:dyDescent="0.3">
      <c r="A7" s="4">
        <v>46324</v>
      </c>
      <c r="B7" s="5" t="s">
        <v>6</v>
      </c>
      <c r="C7" s="6">
        <v>28.5</v>
      </c>
      <c r="D7" s="6">
        <v>16</v>
      </c>
      <c r="E7" s="6">
        <v>12</v>
      </c>
      <c r="F7" s="6"/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90534-E157-4BF6-BA3B-EFCCD91CF230}">
  <dimension ref="A1:I17"/>
  <sheetViews>
    <sheetView workbookViewId="0">
      <selection activeCell="H18" sqref="H18"/>
    </sheetView>
  </sheetViews>
  <sheetFormatPr baseColWidth="10" defaultRowHeight="14.4" x14ac:dyDescent="0.3"/>
  <cols>
    <col min="1" max="1" width="14.21875" customWidth="1"/>
    <col min="2" max="2" width="11.77734375" customWidth="1"/>
    <col min="3" max="3" width="10.88671875" bestFit="1" customWidth="1"/>
    <col min="4" max="4" width="10.77734375" bestFit="1" customWidth="1"/>
    <col min="5" max="5" width="14.109375" bestFit="1" customWidth="1"/>
    <col min="6" max="6" width="13.109375" bestFit="1" customWidth="1"/>
    <col min="7" max="7" width="14.109375" bestFit="1" customWidth="1"/>
    <col min="8" max="8" width="17.77734375" bestFit="1" customWidth="1"/>
    <col min="10" max="10" width="17.77734375" bestFit="1" customWidth="1"/>
  </cols>
  <sheetData>
    <row r="1" spans="1:9" x14ac:dyDescent="0.3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H1" s="9" t="s">
        <v>15</v>
      </c>
      <c r="I1" s="13">
        <v>500</v>
      </c>
    </row>
    <row r="2" spans="1:9" x14ac:dyDescent="0.3">
      <c r="A2" s="4">
        <v>46300</v>
      </c>
      <c r="B2" s="5" t="s">
        <v>6</v>
      </c>
      <c r="C2" s="11">
        <v>28.5</v>
      </c>
      <c r="D2" s="11">
        <v>16</v>
      </c>
      <c r="E2" s="11">
        <v>8</v>
      </c>
      <c r="F2" s="11">
        <f>SUM(C2:E2)</f>
        <v>52.5</v>
      </c>
      <c r="H2" s="9" t="s">
        <v>16</v>
      </c>
      <c r="I2" s="1">
        <f ca="1">TODAY()</f>
        <v>46315</v>
      </c>
    </row>
    <row r="3" spans="1:9" x14ac:dyDescent="0.3">
      <c r="A3" s="4">
        <v>46303</v>
      </c>
      <c r="B3" s="5" t="s">
        <v>7</v>
      </c>
      <c r="C3" s="11">
        <v>34</v>
      </c>
      <c r="D3" s="11">
        <v>18.5</v>
      </c>
      <c r="E3" s="11">
        <v>0</v>
      </c>
      <c r="F3" s="11">
        <f t="shared" ref="F3:F7" si="0">SUM(C3:E3)</f>
        <v>52.5</v>
      </c>
    </row>
    <row r="4" spans="1:9" x14ac:dyDescent="0.3">
      <c r="A4" s="4">
        <v>46309</v>
      </c>
      <c r="B4" s="5" t="s">
        <v>8</v>
      </c>
      <c r="C4" s="11">
        <v>12.5</v>
      </c>
      <c r="D4" s="11">
        <v>14</v>
      </c>
      <c r="E4" s="11">
        <v>6.5</v>
      </c>
      <c r="F4" s="11">
        <f t="shared" si="0"/>
        <v>33</v>
      </c>
    </row>
    <row r="5" spans="1:9" x14ac:dyDescent="0.3">
      <c r="A5" s="4">
        <v>46314</v>
      </c>
      <c r="B5" s="5" t="s">
        <v>9</v>
      </c>
      <c r="C5" s="11">
        <v>31</v>
      </c>
      <c r="D5" s="11">
        <v>17.5</v>
      </c>
      <c r="E5" s="11">
        <v>9</v>
      </c>
      <c r="F5" s="11">
        <f t="shared" si="0"/>
        <v>57.5</v>
      </c>
    </row>
    <row r="6" spans="1:9" x14ac:dyDescent="0.3">
      <c r="A6" s="4">
        <v>46318</v>
      </c>
      <c r="B6" s="5" t="s">
        <v>10</v>
      </c>
      <c r="C6" s="11">
        <v>38.5</v>
      </c>
      <c r="D6" s="11">
        <v>20</v>
      </c>
      <c r="E6" s="11">
        <v>5</v>
      </c>
      <c r="F6" s="11">
        <f t="shared" si="0"/>
        <v>63.5</v>
      </c>
    </row>
    <row r="7" spans="1:9" x14ac:dyDescent="0.3">
      <c r="A7" s="7">
        <v>46324</v>
      </c>
      <c r="B7" s="8" t="s">
        <v>6</v>
      </c>
      <c r="C7" s="12">
        <v>28.5</v>
      </c>
      <c r="D7" s="12">
        <v>16</v>
      </c>
      <c r="E7" s="12">
        <v>12</v>
      </c>
      <c r="F7" s="12">
        <f t="shared" si="0"/>
        <v>56.5</v>
      </c>
    </row>
    <row r="8" spans="1:9" x14ac:dyDescent="0.3">
      <c r="A8" t="s">
        <v>5</v>
      </c>
      <c r="F8" s="11">
        <f>SUM(F2:F7)</f>
        <v>315.5</v>
      </c>
    </row>
    <row r="9" spans="1:9" x14ac:dyDescent="0.3">
      <c r="A9" t="s">
        <v>11</v>
      </c>
      <c r="F9" s="11">
        <f>AVERAGE(F2:F7)</f>
        <v>52.583333333333336</v>
      </c>
    </row>
    <row r="10" spans="1:9" x14ac:dyDescent="0.3">
      <c r="A10" t="s">
        <v>12</v>
      </c>
      <c r="F10" s="13">
        <f>MAX(F2:F7)</f>
        <v>63.5</v>
      </c>
    </row>
    <row r="11" spans="1:9" x14ac:dyDescent="0.3">
      <c r="A11" t="s">
        <v>13</v>
      </c>
      <c r="F11" s="13">
        <f>MIN(F2:F7)</f>
        <v>33</v>
      </c>
    </row>
    <row r="12" spans="1:9" x14ac:dyDescent="0.3">
      <c r="A12" t="s">
        <v>14</v>
      </c>
      <c r="F12">
        <f>COUNT(F2:F7)</f>
        <v>6</v>
      </c>
    </row>
    <row r="13" spans="1:9" ht="15.6" x14ac:dyDescent="0.3">
      <c r="A13" t="s">
        <v>17</v>
      </c>
      <c r="F13">
        <f>COUNTA(B2:B7)</f>
        <v>6</v>
      </c>
    </row>
    <row r="14" spans="1:9" x14ac:dyDescent="0.3">
      <c r="A14" t="s">
        <v>18</v>
      </c>
      <c r="F14" s="13">
        <f>I1-F8</f>
        <v>184.5</v>
      </c>
    </row>
    <row r="15" spans="1:9" x14ac:dyDescent="0.3">
      <c r="A15" t="s">
        <v>19</v>
      </c>
      <c r="F15" s="13">
        <v>45</v>
      </c>
    </row>
    <row r="16" spans="1:9" x14ac:dyDescent="0.3">
      <c r="A16" t="s">
        <v>21</v>
      </c>
      <c r="F16" s="13">
        <f>F14-F15</f>
        <v>139.5</v>
      </c>
    </row>
    <row r="17" spans="1:6" ht="15.6" x14ac:dyDescent="0.3">
      <c r="A17" t="s">
        <v>20</v>
      </c>
      <c r="F17">
        <f>A7-A2</f>
        <v>24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Reisekosten</vt:lpstr>
      <vt:lpstr>Reisekosten - Lösung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Lindhorst</dc:creator>
  <cp:lastModifiedBy>Martina Lindhorst</cp:lastModifiedBy>
  <dcterms:created xsi:type="dcterms:W3CDTF">2026-10-06T14:41:03Z</dcterms:created>
  <dcterms:modified xsi:type="dcterms:W3CDTF">2026-10-20T20:06:10Z</dcterms:modified>
</cp:coreProperties>
</file>