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rojekte_ml\excel\excel_grundlagen_übungsheft1_dateien\"/>
    </mc:Choice>
  </mc:AlternateContent>
  <xr:revisionPtr revIDLastSave="0" documentId="13_ncr:1_{C0AAB285-87A2-492C-B0E1-BBA8802214F0}" xr6:coauthVersionLast="47" xr6:coauthVersionMax="47" xr10:uidLastSave="{00000000-0000-0000-0000-000000000000}"/>
  <bookViews>
    <workbookView xWindow="-120" yWindow="-120" windowWidth="29040" windowHeight="15840" activeTab="2" xr2:uid="{913589FF-D5D7-4EA8-BCD3-D09BF14DFF87}"/>
  </bookViews>
  <sheets>
    <sheet name="Abrechnung Juni 2021" sheetId="1" r:id="rId1"/>
    <sheet name="Abrechnung Freizeit" sheetId="2" r:id="rId2"/>
    <sheet name="Gesamtrechnung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" i="3" l="1"/>
  <c r="B4" i="3"/>
  <c r="B5" i="3"/>
  <c r="B6" i="3"/>
  <c r="B7" i="3"/>
  <c r="B8" i="3"/>
  <c r="B9" i="3"/>
  <c r="B2" i="3"/>
  <c r="E4" i="2"/>
  <c r="E5" i="2"/>
  <c r="E6" i="2"/>
  <c r="E7" i="2"/>
  <c r="E8" i="2"/>
  <c r="E9" i="2"/>
  <c r="E10" i="2"/>
  <c r="E3" i="2"/>
  <c r="D4" i="2"/>
  <c r="D5" i="2"/>
  <c r="D6" i="2"/>
  <c r="D7" i="2"/>
  <c r="D8" i="2"/>
  <c r="D9" i="2"/>
  <c r="D10" i="2"/>
  <c r="D3" i="2"/>
  <c r="D2" i="1"/>
  <c r="F2" i="1"/>
  <c r="G2" i="1" s="1"/>
  <c r="H2" i="1" s="1"/>
  <c r="D3" i="1"/>
  <c r="F3" i="1"/>
  <c r="G3" i="1" s="1"/>
  <c r="H3" i="1" s="1"/>
  <c r="D4" i="1"/>
  <c r="F4" i="1"/>
  <c r="G4" i="1" s="1"/>
  <c r="H4" i="1" s="1"/>
  <c r="D5" i="1"/>
  <c r="F5" i="1"/>
  <c r="G5" i="1" s="1"/>
  <c r="H5" i="1" s="1"/>
  <c r="D6" i="1"/>
  <c r="F6" i="1"/>
  <c r="G6" i="1" s="1"/>
  <c r="H6" i="1" s="1"/>
  <c r="D7" i="1"/>
  <c r="F7" i="1"/>
  <c r="G7" i="1" s="1"/>
  <c r="H7" i="1" s="1"/>
  <c r="D8" i="1"/>
  <c r="F8" i="1"/>
  <c r="G8" i="1" s="1"/>
  <c r="H8" i="1" s="1"/>
  <c r="D9" i="1"/>
  <c r="F9" i="1"/>
  <c r="G9" i="1" s="1"/>
  <c r="H9" i="1" s="1"/>
</calcChain>
</file>

<file path=xl/sharedStrings.xml><?xml version="1.0" encoding="utf-8"?>
<sst xmlns="http://schemas.openxmlformats.org/spreadsheetml/2006/main" count="39" uniqueCount="20">
  <si>
    <t>Anreisedatum</t>
  </si>
  <si>
    <t>Abreisedatum</t>
  </si>
  <si>
    <t>Kunde</t>
  </si>
  <si>
    <t>Willich, Heinz</t>
  </si>
  <si>
    <t>Spärlig, Susanne</t>
  </si>
  <si>
    <t>Flint, Martin</t>
  </si>
  <si>
    <t>Chrisp, Manfred</t>
  </si>
  <si>
    <t>Lips, Sascha,</t>
  </si>
  <si>
    <t>Pfeiffer, Udo</t>
  </si>
  <si>
    <t>Möller, Sara</t>
  </si>
  <si>
    <t>Fried, Michael</t>
  </si>
  <si>
    <t>Anzahl Tage</t>
  </si>
  <si>
    <t>Bruttopreis</t>
  </si>
  <si>
    <t>Netto-Preis</t>
  </si>
  <si>
    <t>Zimmerpreis</t>
  </si>
  <si>
    <t>Preisliste pro Std.</t>
  </si>
  <si>
    <t>Massage</t>
  </si>
  <si>
    <t>Anzahl Stunden</t>
  </si>
  <si>
    <t>Betrag</t>
  </si>
  <si>
    <t>Gesamtbetrag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</si>
</sst>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0%\ &quot;Mwst&quot;"/>
    <numFmt numFmtId="165" formatCode="0\ &quot;Tage&quot;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ck">
        <color auto="1"/>
      </right>
      <top/>
      <bottom/>
      <diagonal/>
    </border>
    <border>
      <left/>
      <right style="thick">
        <color auto="1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8">
    <xf numFmtId="0" fontId="0" fillId="0" borderId="0" xfId="0"/>
    <xf numFmtId="14" fontId="0" fillId="0" borderId="0" xfId="0" applyNumberFormat="1"/>
    <xf numFmtId="44" fontId="0" fillId="0" borderId="0" xfId="1" applyFont="1"/>
    <xf numFmtId="0" fontId="2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0" fillId="0" borderId="2" xfId="0" applyBorder="1"/>
    <xf numFmtId="165" fontId="0" fillId="0" borderId="0" xfId="0" applyNumberFormat="1"/>
    <xf numFmtId="0" fontId="0" fillId="3" borderId="0" xfId="0" applyFill="1"/>
    <xf numFmtId="0" fontId="0" fillId="3" borderId="4" xfId="0" applyFill="1" applyBorder="1"/>
    <xf numFmtId="44" fontId="0" fillId="0" borderId="4" xfId="1" applyFont="1" applyBorder="1"/>
    <xf numFmtId="0" fontId="2" fillId="2" borderId="4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0" fillId="0" borderId="4" xfId="0" applyBorder="1"/>
    <xf numFmtId="20" fontId="0" fillId="0" borderId="4" xfId="0" applyNumberFormat="1" applyBorder="1"/>
    <xf numFmtId="21" fontId="0" fillId="0" borderId="0" xfId="0" applyNumberFormat="1"/>
    <xf numFmtId="0" fontId="0" fillId="0" borderId="4" xfId="0" applyNumberFormat="1" applyBorder="1"/>
    <xf numFmtId="44" fontId="0" fillId="0" borderId="0" xfId="0" applyNumberFormat="1"/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1A99E3-3731-43E1-923D-E9D205F71739}">
  <dimension ref="A1:H9"/>
  <sheetViews>
    <sheetView workbookViewId="0">
      <selection activeCell="H25" sqref="H25"/>
    </sheetView>
  </sheetViews>
  <sheetFormatPr baseColWidth="10" defaultRowHeight="15" x14ac:dyDescent="0.25"/>
  <cols>
    <col min="1" max="1" width="15.42578125" bestFit="1" customWidth="1"/>
    <col min="2" max="3" width="13.5703125" bestFit="1" customWidth="1"/>
    <col min="4" max="4" width="11.5703125" bestFit="1" customWidth="1"/>
    <col min="5" max="5" width="12.28515625" bestFit="1" customWidth="1"/>
    <col min="6" max="6" width="11.28515625" bestFit="1" customWidth="1"/>
    <col min="7" max="7" width="9.85546875" bestFit="1" customWidth="1"/>
    <col min="8" max="8" width="11" bestFit="1" customWidth="1"/>
  </cols>
  <sheetData>
    <row r="1" spans="1:8" ht="15.75" thickBot="1" x14ac:dyDescent="0.3">
      <c r="A1" s="5" t="s">
        <v>2</v>
      </c>
      <c r="B1" s="3" t="s">
        <v>0</v>
      </c>
      <c r="C1" s="3" t="s">
        <v>1</v>
      </c>
      <c r="D1" s="3" t="s">
        <v>11</v>
      </c>
      <c r="E1" s="3" t="s">
        <v>14</v>
      </c>
      <c r="F1" s="3" t="s">
        <v>13</v>
      </c>
      <c r="G1" s="4">
        <v>0.19</v>
      </c>
      <c r="H1" s="3" t="s">
        <v>12</v>
      </c>
    </row>
    <row r="2" spans="1:8" x14ac:dyDescent="0.25">
      <c r="A2" s="6" t="s">
        <v>3</v>
      </c>
      <c r="B2" s="1">
        <v>44353</v>
      </c>
      <c r="C2" s="1">
        <v>44356</v>
      </c>
      <c r="D2" s="7">
        <f>C2-B2</f>
        <v>3</v>
      </c>
      <c r="E2" s="2">
        <v>70</v>
      </c>
      <c r="F2" s="2">
        <f>D2*E2</f>
        <v>210</v>
      </c>
      <c r="G2" s="2">
        <f>F2*$G$1</f>
        <v>39.9</v>
      </c>
      <c r="H2" s="2">
        <f>SUM(F2:G2)</f>
        <v>249.9</v>
      </c>
    </row>
    <row r="3" spans="1:8" x14ac:dyDescent="0.25">
      <c r="A3" s="6" t="s">
        <v>4</v>
      </c>
      <c r="B3" s="1">
        <v>44348</v>
      </c>
      <c r="C3" s="1">
        <v>44362</v>
      </c>
      <c r="D3" s="7">
        <f t="shared" ref="D3:D9" si="0">C3-B3</f>
        <v>14</v>
      </c>
      <c r="E3" s="2">
        <v>82</v>
      </c>
      <c r="F3" s="2">
        <f t="shared" ref="F3:F9" si="1">D3*E3</f>
        <v>1148</v>
      </c>
      <c r="G3" s="2">
        <f t="shared" ref="G3:G9" si="2">F3*$G$1</f>
        <v>218.12</v>
      </c>
      <c r="H3" s="2">
        <f t="shared" ref="H3:H9" si="3">SUM(F3:G3)</f>
        <v>1366.12</v>
      </c>
    </row>
    <row r="4" spans="1:8" x14ac:dyDescent="0.25">
      <c r="A4" s="6" t="s">
        <v>5</v>
      </c>
      <c r="B4" s="1">
        <v>44356</v>
      </c>
      <c r="C4" s="1">
        <v>44366</v>
      </c>
      <c r="D4" s="7">
        <f t="shared" si="0"/>
        <v>10</v>
      </c>
      <c r="E4" s="2">
        <v>65</v>
      </c>
      <c r="F4" s="2">
        <f t="shared" si="1"/>
        <v>650</v>
      </c>
      <c r="G4" s="2">
        <f t="shared" si="2"/>
        <v>123.5</v>
      </c>
      <c r="H4" s="2">
        <f t="shared" si="3"/>
        <v>773.5</v>
      </c>
    </row>
    <row r="5" spans="1:8" x14ac:dyDescent="0.25">
      <c r="A5" s="6" t="s">
        <v>6</v>
      </c>
      <c r="B5" s="1">
        <v>44365</v>
      </c>
      <c r="C5" s="1">
        <v>44375</v>
      </c>
      <c r="D5" s="7">
        <f t="shared" si="0"/>
        <v>10</v>
      </c>
      <c r="E5" s="2">
        <v>65</v>
      </c>
      <c r="F5" s="2">
        <f t="shared" si="1"/>
        <v>650</v>
      </c>
      <c r="G5" s="2">
        <f t="shared" si="2"/>
        <v>123.5</v>
      </c>
      <c r="H5" s="2">
        <f t="shared" si="3"/>
        <v>773.5</v>
      </c>
    </row>
    <row r="6" spans="1:8" x14ac:dyDescent="0.25">
      <c r="A6" s="6" t="s">
        <v>7</v>
      </c>
      <c r="B6" s="1">
        <v>44376</v>
      </c>
      <c r="C6" s="1">
        <v>44379</v>
      </c>
      <c r="D6" s="7">
        <f t="shared" si="0"/>
        <v>3</v>
      </c>
      <c r="E6" s="2">
        <v>70</v>
      </c>
      <c r="F6" s="2">
        <f t="shared" si="1"/>
        <v>210</v>
      </c>
      <c r="G6" s="2">
        <f t="shared" si="2"/>
        <v>39.9</v>
      </c>
      <c r="H6" s="2">
        <f t="shared" si="3"/>
        <v>249.9</v>
      </c>
    </row>
    <row r="7" spans="1:8" x14ac:dyDescent="0.25">
      <c r="A7" s="6" t="s">
        <v>8</v>
      </c>
      <c r="B7" s="1">
        <v>44364</v>
      </c>
      <c r="C7" s="1">
        <v>44377</v>
      </c>
      <c r="D7" s="7">
        <f t="shared" si="0"/>
        <v>13</v>
      </c>
      <c r="E7" s="2">
        <v>82</v>
      </c>
      <c r="F7" s="2">
        <f t="shared" si="1"/>
        <v>1066</v>
      </c>
      <c r="G7" s="2">
        <f t="shared" si="2"/>
        <v>202.54</v>
      </c>
      <c r="H7" s="2">
        <f t="shared" si="3"/>
        <v>1268.54</v>
      </c>
    </row>
    <row r="8" spans="1:8" x14ac:dyDescent="0.25">
      <c r="A8" s="6" t="s">
        <v>9</v>
      </c>
      <c r="B8" s="1">
        <v>44367</v>
      </c>
      <c r="C8" s="1">
        <v>44371</v>
      </c>
      <c r="D8" s="7">
        <f t="shared" si="0"/>
        <v>4</v>
      </c>
      <c r="E8" s="2">
        <v>90</v>
      </c>
      <c r="F8" s="2">
        <f t="shared" si="1"/>
        <v>360</v>
      </c>
      <c r="G8" s="2">
        <f t="shared" si="2"/>
        <v>68.400000000000006</v>
      </c>
      <c r="H8" s="2">
        <f t="shared" si="3"/>
        <v>428.4</v>
      </c>
    </row>
    <row r="9" spans="1:8" x14ac:dyDescent="0.25">
      <c r="A9" s="6" t="s">
        <v>10</v>
      </c>
      <c r="B9" s="1">
        <v>44349</v>
      </c>
      <c r="C9" s="1">
        <v>44364</v>
      </c>
      <c r="D9" s="7">
        <f t="shared" si="0"/>
        <v>15</v>
      </c>
      <c r="E9" s="2">
        <v>95</v>
      </c>
      <c r="F9" s="2">
        <f t="shared" si="1"/>
        <v>1425</v>
      </c>
      <c r="G9" s="2">
        <f t="shared" si="2"/>
        <v>270.75</v>
      </c>
      <c r="H9" s="2">
        <f t="shared" si="3"/>
        <v>1695.75</v>
      </c>
    </row>
  </sheetData>
  <pageMargins left="0.7" right="0.7" top="0.78740157499999996" bottom="0.78740157499999996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6C8EED-E44C-4B7A-A98B-90B92F4AAD2E}">
  <dimension ref="A1:I10"/>
  <sheetViews>
    <sheetView workbookViewId="0">
      <selection activeCell="I18" sqref="I18"/>
    </sheetView>
  </sheetViews>
  <sheetFormatPr baseColWidth="10" defaultRowHeight="15" x14ac:dyDescent="0.25"/>
  <cols>
    <col min="1" max="1" width="15.42578125" bestFit="1" customWidth="1"/>
    <col min="4" max="4" width="14.85546875" bestFit="1" customWidth="1"/>
    <col min="7" max="7" width="16.7109375" bestFit="1" customWidth="1"/>
  </cols>
  <sheetData>
    <row r="1" spans="1:9" x14ac:dyDescent="0.25">
      <c r="G1" s="8" t="s">
        <v>15</v>
      </c>
      <c r="H1" s="9" t="s">
        <v>16</v>
      </c>
      <c r="I1" s="10">
        <v>45</v>
      </c>
    </row>
    <row r="2" spans="1:9" x14ac:dyDescent="0.25">
      <c r="A2" s="11" t="s">
        <v>2</v>
      </c>
      <c r="B2" s="12" t="s">
        <v>16</v>
      </c>
      <c r="C2" s="12"/>
      <c r="D2" s="11" t="s">
        <v>17</v>
      </c>
      <c r="E2" s="11" t="s">
        <v>18</v>
      </c>
    </row>
    <row r="3" spans="1:9" x14ac:dyDescent="0.25">
      <c r="A3" s="13" t="s">
        <v>3</v>
      </c>
      <c r="B3" s="14">
        <v>0.375</v>
      </c>
      <c r="C3" s="14">
        <v>0.41666666666666669</v>
      </c>
      <c r="D3" s="16">
        <f>(C3-B3)*24</f>
        <v>1.0000000000000004</v>
      </c>
      <c r="E3" s="10">
        <f>D3*$I$1</f>
        <v>45.000000000000021</v>
      </c>
      <c r="F3" s="15"/>
    </row>
    <row r="4" spans="1:9" x14ac:dyDescent="0.25">
      <c r="A4" s="13" t="s">
        <v>4</v>
      </c>
      <c r="B4" s="14">
        <v>0.5</v>
      </c>
      <c r="C4" s="14">
        <v>0.52083333333333337</v>
      </c>
      <c r="D4" s="16">
        <f t="shared" ref="D4:D10" si="0">(C4-B4)*24</f>
        <v>0.50000000000000089</v>
      </c>
      <c r="E4" s="10">
        <f t="shared" ref="E4:E10" si="1">D4*$I$1</f>
        <v>22.500000000000039</v>
      </c>
    </row>
    <row r="5" spans="1:9" x14ac:dyDescent="0.25">
      <c r="A5" s="13" t="s">
        <v>5</v>
      </c>
      <c r="B5" s="13"/>
      <c r="C5" s="13"/>
      <c r="D5" s="16">
        <f t="shared" si="0"/>
        <v>0</v>
      </c>
      <c r="E5" s="10">
        <f t="shared" si="1"/>
        <v>0</v>
      </c>
    </row>
    <row r="6" spans="1:9" x14ac:dyDescent="0.25">
      <c r="A6" s="13" t="s">
        <v>6</v>
      </c>
      <c r="B6" s="13"/>
      <c r="C6" s="13"/>
      <c r="D6" s="16">
        <f t="shared" si="0"/>
        <v>0</v>
      </c>
      <c r="E6" s="10">
        <f t="shared" si="1"/>
        <v>0</v>
      </c>
    </row>
    <row r="7" spans="1:9" x14ac:dyDescent="0.25">
      <c r="A7" s="13" t="s">
        <v>7</v>
      </c>
      <c r="B7" s="14">
        <v>0.45833333333333331</v>
      </c>
      <c r="C7" s="14">
        <v>0.47916666666666669</v>
      </c>
      <c r="D7" s="16">
        <f t="shared" si="0"/>
        <v>0.50000000000000089</v>
      </c>
      <c r="E7" s="10">
        <f t="shared" si="1"/>
        <v>22.500000000000039</v>
      </c>
    </row>
    <row r="8" spans="1:9" x14ac:dyDescent="0.25">
      <c r="A8" s="13" t="s">
        <v>8</v>
      </c>
      <c r="B8" s="13"/>
      <c r="C8" s="13"/>
      <c r="D8" s="16">
        <f t="shared" si="0"/>
        <v>0</v>
      </c>
      <c r="E8" s="10">
        <f t="shared" si="1"/>
        <v>0</v>
      </c>
    </row>
    <row r="9" spans="1:9" x14ac:dyDescent="0.25">
      <c r="A9" s="13" t="s">
        <v>9</v>
      </c>
      <c r="B9" s="14">
        <v>0.57291666666666663</v>
      </c>
      <c r="C9" s="14">
        <v>0.59375</v>
      </c>
      <c r="D9" s="16">
        <f t="shared" si="0"/>
        <v>0.50000000000000089</v>
      </c>
      <c r="E9" s="10">
        <f t="shared" si="1"/>
        <v>22.500000000000039</v>
      </c>
    </row>
    <row r="10" spans="1:9" x14ac:dyDescent="0.25">
      <c r="A10" s="13" t="s">
        <v>10</v>
      </c>
      <c r="B10" s="14">
        <v>0.625</v>
      </c>
      <c r="C10" s="14">
        <v>0.64583333333333337</v>
      </c>
      <c r="D10" s="16">
        <f t="shared" si="0"/>
        <v>0.50000000000000089</v>
      </c>
      <c r="E10" s="10">
        <f t="shared" si="1"/>
        <v>22.500000000000039</v>
      </c>
    </row>
  </sheetData>
  <mergeCells count="1">
    <mergeCell ref="B2:C2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89C324-8E5D-4F08-A81C-D68F639C746B}">
  <dimension ref="A1:B9"/>
  <sheetViews>
    <sheetView tabSelected="1" workbookViewId="0">
      <selection activeCell="G16" sqref="G16"/>
    </sheetView>
  </sheetViews>
  <sheetFormatPr baseColWidth="10" defaultRowHeight="15" x14ac:dyDescent="0.25"/>
  <cols>
    <col min="1" max="1" width="25.85546875" customWidth="1"/>
    <col min="2" max="2" width="33.7109375" customWidth="1"/>
  </cols>
  <sheetData>
    <row r="1" spans="1:2" ht="15.75" thickBot="1" x14ac:dyDescent="0.3">
      <c r="A1" s="5" t="s">
        <v>2</v>
      </c>
      <c r="B1" s="5" t="s">
        <v>19</v>
      </c>
    </row>
    <row r="2" spans="1:2" x14ac:dyDescent="0.25">
      <c r="A2" s="6" t="s">
        <v>3</v>
      </c>
      <c r="B2" s="17">
        <f>SUM('Abrechnung Juni 2021'!H2,'Abrechnung Freizeit'!E3)</f>
        <v>294.90000000000003</v>
      </c>
    </row>
    <row r="3" spans="1:2" x14ac:dyDescent="0.25">
      <c r="A3" s="6" t="s">
        <v>4</v>
      </c>
      <c r="B3" s="17">
        <f>SUM('Abrechnung Juni 2021'!H3,'Abrechnung Freizeit'!E4)</f>
        <v>1388.62</v>
      </c>
    </row>
    <row r="4" spans="1:2" x14ac:dyDescent="0.25">
      <c r="A4" s="6" t="s">
        <v>5</v>
      </c>
      <c r="B4" s="17">
        <f>SUM('Abrechnung Juni 2021'!H4,'Abrechnung Freizeit'!E5)</f>
        <v>773.5</v>
      </c>
    </row>
    <row r="5" spans="1:2" x14ac:dyDescent="0.25">
      <c r="A5" s="6" t="s">
        <v>6</v>
      </c>
      <c r="B5" s="17">
        <f>SUM('Abrechnung Juni 2021'!H5,'Abrechnung Freizeit'!E6)</f>
        <v>773.5</v>
      </c>
    </row>
    <row r="6" spans="1:2" x14ac:dyDescent="0.25">
      <c r="A6" s="6" t="s">
        <v>7</v>
      </c>
      <c r="B6" s="17">
        <f>SUM('Abrechnung Juni 2021'!H6,'Abrechnung Freizeit'!E7)</f>
        <v>272.40000000000003</v>
      </c>
    </row>
    <row r="7" spans="1:2" x14ac:dyDescent="0.25">
      <c r="A7" s="6" t="s">
        <v>8</v>
      </c>
      <c r="B7" s="17">
        <f>SUM('Abrechnung Juni 2021'!H7,'Abrechnung Freizeit'!E8)</f>
        <v>1268.54</v>
      </c>
    </row>
    <row r="8" spans="1:2" x14ac:dyDescent="0.25">
      <c r="A8" s="6" t="s">
        <v>9</v>
      </c>
      <c r="B8" s="17">
        <f>SUM('Abrechnung Juni 2021'!H8,'Abrechnung Freizeit'!E9)</f>
        <v>450.90000000000003</v>
      </c>
    </row>
    <row r="9" spans="1:2" x14ac:dyDescent="0.25">
      <c r="A9" s="6" t="s">
        <v>10</v>
      </c>
      <c r="B9" s="17">
        <f>SUM('Abrechnung Juni 2021'!H9,'Abrechnung Freizeit'!E10)</f>
        <v>1718.25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Abrechnung Juni 2021</vt:lpstr>
      <vt:lpstr>Abrechnung Freizeit</vt:lpstr>
      <vt:lpstr>Gesamtrechnung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Martina Lindhorst</dc:creator>
  <cp:lastModifiedBy>User</cp:lastModifiedBy>
  <dcterms:created xsi:type="dcterms:W3CDTF">2021-07-27T14:15:08Z</dcterms:created>
  <dcterms:modified xsi:type="dcterms:W3CDTF">2023-02-06T20:31:36Z</dcterms:modified>
</cp:coreProperties>
</file>